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slutningsark" sheetId="1" state="visible" r:id="rId1"/>
    <sheet xmlns:r="http://schemas.openxmlformats.org/officeDocument/2006/relationships" name="Udgangspunkt og resultat" sheetId="2" state="visible" r:id="rId2"/>
    <sheet xmlns:r="http://schemas.openxmlformats.org/officeDocument/2006/relationships" name="Fejllog" sheetId="3" state="visible" r:id="rId3"/>
    <sheet xmlns:r="http://schemas.openxmlformats.org/officeDocument/2006/relationships" name="Gevinsttest" sheetId="4" state="visible" r:id="rId4"/>
    <sheet xmlns:r="http://schemas.openxmlformats.org/officeDocument/2006/relationships" name="Testpakke" sheetId="5" state="visible" r:id="rId5"/>
    <sheet xmlns:r="http://schemas.openxmlformats.org/officeDocument/2006/relationships" name="Økonomi" sheetId="6" state="visible" r:id="rId6"/>
    <sheet xmlns:r="http://schemas.openxmlformats.org/officeDocument/2006/relationships" name="Nødløsning" sheetId="7" state="visible" r:id="rId7"/>
    <sheet xmlns:r="http://schemas.openxmlformats.org/officeDocument/2006/relationships" name="Sagslog" sheetId="8" state="visible" r:id="rId8"/>
    <sheet xmlns:r="http://schemas.openxmlformats.org/officeDocument/2006/relationships" name="Leverandører" sheetId="9" state="visible" r:id="rId9"/>
    <sheet xmlns:r="http://schemas.openxmlformats.org/officeDocument/2006/relationships" name="Regnestykke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color rgb="002B1E30"/>
    </font>
    <font>
      <i val="1"/>
      <color rgb="008C8A83"/>
    </font>
    <font>
      <b val="1"/>
      <color rgb="004A1F55"/>
    </font>
  </fonts>
  <fills count="4">
    <fill>
      <patternFill/>
    </fill>
    <fill>
      <patternFill patternType="gray125"/>
    </fill>
    <fill>
      <patternFill patternType="solid">
        <fgColor rgb="004A1F55"/>
      </patternFill>
    </fill>
    <fill>
      <patternFill patternType="solid">
        <fgColor rgb="00F8EAD0"/>
      </patternFill>
    </fill>
  </fills>
  <borders count="2">
    <border>
      <left/>
      <right/>
      <top/>
      <bottom/>
      <diagonal/>
    </border>
    <border>
      <bottom style="thin">
        <color rgb="00D9D3C7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3" borderId="0" pivotButton="0" quotePrefix="0" xfId="0"/>
    <xf numFmtId="0" fontId="2" fillId="0" borderId="0" pivotButton="0" quotePrefix="0" xfId="0"/>
    <xf numFmtId="164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46" customWidth="1" min="1" max="1"/>
    <col width="80" customWidth="1" min="2" max="2"/>
  </cols>
  <sheetData>
    <row r="1">
      <c r="A1" s="1" t="inlineStr"/>
      <c r="B1" s="1" t="inlineStr">
        <is>
          <t>Dit svar</t>
        </is>
      </c>
    </row>
    <row r="2" ht="42" customHeight="1">
      <c r="A2" s="2" t="inlineStr">
        <is>
          <t>Opgaven</t>
        </is>
      </c>
      <c r="B2" s="3" t="n"/>
    </row>
    <row r="3" ht="42" customHeight="1">
      <c r="A3" s="2" t="inlineStr">
        <is>
          <t>Fem spørgsmål (ofte · digitalt · regler · hurtigt at tjekke · billig fejl)</t>
        </is>
      </c>
      <c r="B3" s="3" t="n"/>
    </row>
    <row r="4" ht="42" customHeight="1">
      <c r="A4" s="2" t="inlineStr">
        <is>
          <t>Ansvarlig og stedfortræder</t>
        </is>
      </c>
      <c r="B4" s="3" t="n"/>
    </row>
    <row r="5" ht="42" customHeight="1">
      <c r="A5" s="2" t="inlineStr">
        <is>
          <t>Udgangspunkt</t>
        </is>
      </c>
      <c r="B5" s="3" t="n"/>
    </row>
    <row r="6" ht="42" customHeight="1">
      <c r="A6" s="2" t="inlineStr">
        <is>
          <t>Udvid, hvis</t>
        </is>
      </c>
      <c r="B6" s="3" t="n"/>
    </row>
    <row r="7" ht="42" customHeight="1">
      <c r="A7" s="2" t="inlineStr">
        <is>
          <t>Ret til, hvis</t>
        </is>
      </c>
      <c r="B7" s="3" t="n"/>
    </row>
    <row r="8" ht="42" customHeight="1">
      <c r="A8" s="2" t="inlineStr">
        <is>
          <t>Stop, hvis</t>
        </is>
      </c>
      <c r="B8" s="3" t="n"/>
    </row>
    <row r="9" ht="42" customHeight="1">
      <c r="A9" s="2" t="inlineStr">
        <is>
          <t>Selvstændighed og uafhængige tjek</t>
        </is>
      </c>
      <c r="B9" s="3" t="n"/>
    </row>
    <row r="10" ht="42" customHeight="1">
      <c r="A10" s="2" t="inlineStr">
        <is>
          <t>Data og systemer</t>
        </is>
      </c>
      <c r="B10" s="3" t="n"/>
    </row>
    <row r="11" ht="42" customHeight="1">
      <c r="A11" s="2" t="inlineStr">
        <is>
          <t>Penge (engang, drift, alarm, forventet, dårligt udfald)</t>
        </is>
      </c>
      <c r="B11" s="3" t="n"/>
    </row>
    <row r="12" ht="42" customHeight="1">
      <c r="A12" s="2" t="inlineStr">
        <is>
          <t>Mennesker</t>
        </is>
      </c>
      <c r="B12" s="3" t="n"/>
    </row>
    <row r="13" ht="42" customHeight="1">
      <c r="A13" s="2" t="inlineStr">
        <is>
          <t>Datoer</t>
        </is>
      </c>
      <c r="B13" s="3" t="n"/>
    </row>
    <row r="15">
      <c r="A15" s="4" t="inlineStr">
        <is>
          <t>Fra bogen Vi bruger AI, men intet har ændret sig (Mads Hundahl, 2026). Må frit kopieres og tilpasses i din virksomhed.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46" customWidth="1" min="1" max="1"/>
    <col width="22" customWidth="1" min="2" max="2"/>
    <col width="22" customWidth="1" min="3" max="3"/>
    <col width="22" customWidth="1" min="4" max="4"/>
  </cols>
  <sheetData>
    <row r="1">
      <c r="A1" s="1" t="inlineStr">
        <is>
          <t>Måling</t>
        </is>
      </c>
      <c r="B1" s="1" t="inlineStr">
        <is>
          <t>Før</t>
        </is>
      </c>
      <c r="C1" s="1" t="inlineStr">
        <is>
          <t>Forsøg</t>
        </is>
      </c>
      <c r="D1" s="1" t="inlineStr">
        <is>
          <t>Ændring</t>
        </is>
      </c>
    </row>
    <row r="2">
      <c r="A2" t="inlineStr">
        <is>
          <t>Sager pr. måned</t>
        </is>
      </c>
      <c r="D2">
        <f>IF(AND(ISNUMBER(B2),ISNUMBER(C2)),C2-B2,"")</f>
        <v/>
      </c>
    </row>
    <row r="3">
      <c r="A3" t="inlineStr">
        <is>
          <t>Andel klaret af AI (brugbare resultater)</t>
        </is>
      </c>
      <c r="D3">
        <f>IF(AND(ISNUMBER(B3),ISNUMBER(C3)),C3-B3,"")</f>
        <v/>
      </c>
    </row>
    <row r="4">
      <c r="A4" t="inlineStr">
        <is>
          <t>Aktive minutter pr. sag, AI</t>
        </is>
      </c>
      <c r="D4">
        <f>IF(AND(ISNUMBER(B4),ISNUMBER(C4)),C4-B4,"")</f>
        <v/>
      </c>
    </row>
    <row r="5">
      <c r="A5" t="inlineStr">
        <is>
          <t>Aktive minutter pr. sag, manuelt</t>
        </is>
      </c>
      <c r="D5">
        <f>IF(AND(ISNUMBER(B5),ISNUMBER(C5)),C5-B5,"")</f>
        <v/>
      </c>
    </row>
    <row r="6">
      <c r="A6" t="inlineStr">
        <is>
          <t>Timer frigjort pr. måned</t>
        </is>
      </c>
      <c r="D6">
        <f>IF(AND(ISNUMBER(B6),ISNUMBER(C6)),C6-B6,"")</f>
        <v/>
      </c>
    </row>
    <row r="7">
      <c r="A7" t="inlineStr">
        <is>
          <t>Kundens ventetid (median)</t>
        </is>
      </c>
      <c r="D7">
        <f>IF(AND(ISNUMBER(B7),ISNUMBER(C7)),C7-B7,"")</f>
        <v/>
      </c>
    </row>
    <row r="8">
      <c r="A8" t="inlineStr">
        <is>
          <t>Kritiske fejl pr. 100 sager</t>
        </is>
      </c>
      <c r="D8">
        <f>IF(AND(ISNUMBER(B8),ISNUMBER(C8)),C8-B8,"")</f>
        <v/>
      </c>
    </row>
    <row r="9">
      <c r="A9" t="inlineStr">
        <is>
          <t>Alvorlige fejl pr. 100 sager</t>
        </is>
      </c>
      <c r="D9">
        <f>IF(AND(ISNUMBER(B9),ISNUMBER(C9)),C9-B9,"")</f>
        <v/>
      </c>
    </row>
    <row r="10">
      <c r="A10" t="inlineStr">
        <is>
          <t>Mindre fejl pr. 100 sager</t>
        </is>
      </c>
      <c r="D10">
        <f>IF(AND(ISNUMBER(B10),ISNUMBER(C10)),C10-B10,"")</f>
        <v/>
      </c>
    </row>
    <row r="11">
      <c r="A11" t="inlineStr">
        <is>
          <t>Fejl, der når kunden, pr. 100 sager</t>
        </is>
      </c>
      <c r="D11">
        <f>IF(AND(ISNUMBER(B11),ISNUMBER(C11)),C11-B11,"")</f>
        <v/>
      </c>
    </row>
    <row r="12">
      <c r="A12" t="inlineStr">
        <is>
          <t>Resultater stoppet af uafhængige tjek</t>
        </is>
      </c>
      <c r="D12">
        <f>IF(AND(ISNUMBER(B12),ISNUMBER(C12)),C12-B12,"")</f>
        <v/>
      </c>
    </row>
    <row r="13">
      <c r="A13" t="inlineStr">
        <is>
          <t>Pris pr. sag</t>
        </is>
      </c>
      <c r="D13">
        <f>IF(AND(ISNUMBER(B13),ISNUMBER(C13)),C13-B13,"")</f>
        <v/>
      </c>
    </row>
    <row r="14">
      <c r="A14" t="inlineStr">
        <is>
          <t>Resultatmål</t>
        </is>
      </c>
      <c r="D14">
        <f>IF(AND(ISNUMBER(B14),ISNUMBER(C14)),C14-B14,"")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Dato</t>
        </is>
      </c>
      <c r="B1" s="1" t="inlineStr">
        <is>
          <t>Sag</t>
        </is>
      </c>
      <c r="C1" s="1" t="inlineStr">
        <is>
          <t>Hvad gik galt</t>
        </is>
      </c>
      <c r="D1" s="1" t="inlineStr">
        <is>
          <t>Niveau (kritisk/alvorlig/mindre)</t>
        </is>
      </c>
      <c r="E1" s="1" t="inlineStr">
        <is>
          <t>Fanget af (person/tjek/kunde)</t>
        </is>
      </c>
      <c r="F1" s="1" t="inlineStr">
        <is>
          <t>Årsag</t>
        </is>
      </c>
      <c r="G1" s="1" t="inlineStr">
        <is>
          <t>Rettelse</t>
        </is>
      </c>
      <c r="H1" s="1" t="inlineStr">
        <is>
          <t>Lukket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Uge</t>
        </is>
      </c>
      <c r="B1" s="1" t="inlineStr">
        <is>
          <t>Sager i »gør det«-gruppen</t>
        </is>
      </c>
      <c r="C1" s="1" t="inlineStr">
        <is>
          <t>Sager i kontrolgruppen</t>
        </is>
      </c>
      <c r="D1" s="1" t="inlineStr">
        <is>
          <t>Resultater, »gør det«</t>
        </is>
      </c>
      <c r="E1" s="1" t="inlineStr">
        <is>
          <t>Resultater, kontrol</t>
        </is>
      </c>
      <c r="F1" s="1" t="inlineStr">
        <is>
          <t>Rate, »gør det«</t>
        </is>
      </c>
      <c r="G1" s="1" t="inlineStr">
        <is>
          <t>Rate, kontrol</t>
        </is>
      </c>
      <c r="H1" s="1" t="inlineStr">
        <is>
          <t>Forskel (point)</t>
        </is>
      </c>
    </row>
    <row r="2">
      <c r="F2" s="5">
        <f>IF(B2&gt;0,D2/B2,"")</f>
        <v/>
      </c>
      <c r="G2" s="5">
        <f>IF(C2&gt;0,E2/C2,"")</f>
        <v/>
      </c>
      <c r="H2" s="6">
        <f>IF(AND(B2&gt;0,C2&gt;0),(F2-G2)*100,"")</f>
        <v/>
      </c>
    </row>
    <row r="3">
      <c r="F3" s="5">
        <f>IF(B3&gt;0,D3/B3,"")</f>
        <v/>
      </c>
      <c r="G3" s="5">
        <f>IF(C3&gt;0,E3/C3,"")</f>
        <v/>
      </c>
      <c r="H3" s="6">
        <f>IF(AND(B3&gt;0,C3&gt;0),(F3-G3)*100,"")</f>
        <v/>
      </c>
    </row>
    <row r="4">
      <c r="F4" s="5">
        <f>IF(B4&gt;0,D4/B4,"")</f>
        <v/>
      </c>
      <c r="G4" s="5">
        <f>IF(C4&gt;0,E4/C4,"")</f>
        <v/>
      </c>
      <c r="H4" s="6">
        <f>IF(AND(B4&gt;0,C4&gt;0),(F4-G4)*100,"")</f>
        <v/>
      </c>
    </row>
    <row r="5">
      <c r="F5" s="5">
        <f>IF(B5&gt;0,D5/B5,"")</f>
        <v/>
      </c>
      <c r="G5" s="5">
        <f>IF(C5&gt;0,E5/C5,"")</f>
        <v/>
      </c>
      <c r="H5" s="6">
        <f>IF(AND(B5&gt;0,C5&gt;0),(F5-G5)*100,"")</f>
        <v/>
      </c>
    </row>
    <row r="6">
      <c r="F6" s="5">
        <f>IF(B6&gt;0,D6/B6,"")</f>
        <v/>
      </c>
      <c r="G6" s="5">
        <f>IF(C6&gt;0,E6/C6,"")</f>
        <v/>
      </c>
      <c r="H6" s="6">
        <f>IF(AND(B6&gt;0,C6&gt;0),(F6-G6)*100,"")</f>
        <v/>
      </c>
    </row>
    <row r="7">
      <c r="F7" s="5">
        <f>IF(B7&gt;0,D7/B7,"")</f>
        <v/>
      </c>
      <c r="G7" s="5">
        <f>IF(C7&gt;0,E7/C7,"")</f>
        <v/>
      </c>
      <c r="H7" s="6">
        <f>IF(AND(B7&gt;0,C7&gt;0),(F7-G7)*100,"")</f>
        <v/>
      </c>
    </row>
    <row r="8">
      <c r="F8" s="5">
        <f>IF(B8&gt;0,D8/B8,"")</f>
        <v/>
      </c>
      <c r="G8" s="5">
        <f>IF(C8&gt;0,E8/C8,"")</f>
        <v/>
      </c>
      <c r="H8" s="6">
        <f>IF(AND(B8&gt;0,C8&gt;0),(F8-G8)*100,"")</f>
        <v/>
      </c>
    </row>
    <row r="9">
      <c r="F9" s="5">
        <f>IF(B9&gt;0,D9/B9,"")</f>
        <v/>
      </c>
      <c r="G9" s="5">
        <f>IF(C9&gt;0,E9/C9,"")</f>
        <v/>
      </c>
      <c r="H9" s="6">
        <f>IF(AND(B9&gt;0,C9&gt;0),(F9-G9)*100,"")</f>
        <v/>
      </c>
    </row>
    <row r="10">
      <c r="F10" s="5">
        <f>IF(B10&gt;0,D10/B10,"")</f>
        <v/>
      </c>
      <c r="G10" s="5">
        <f>IF(C10&gt;0,E10/C10,"")</f>
        <v/>
      </c>
      <c r="H10" s="6">
        <f>IF(AND(B10&gt;0,C10&gt;0),(F10-G10)*100,"")</f>
        <v/>
      </c>
    </row>
    <row r="11">
      <c r="F11" s="5">
        <f>IF(B11&gt;0,D11/B11,"")</f>
        <v/>
      </c>
      <c r="G11" s="5">
        <f>IF(C11&gt;0,E11/C11,"")</f>
        <v/>
      </c>
      <c r="H11" s="6">
        <f>IF(AND(B11&gt;0,C11&gt;0),(F11-G11)*100,"")</f>
        <v/>
      </c>
    </row>
    <row r="12">
      <c r="F12" s="5">
        <f>IF(B12&gt;0,D12/B12,"")</f>
        <v/>
      </c>
      <c r="G12" s="5">
        <f>IF(C12&gt;0,E12/C12,"")</f>
        <v/>
      </c>
      <c r="H12" s="6">
        <f>IF(AND(B12&gt;0,C12&gt;0),(F12-G12)*100,"")</f>
        <v/>
      </c>
    </row>
    <row r="13">
      <c r="F13" s="5">
        <f>IF(B13&gt;0,D13/B13,"")</f>
        <v/>
      </c>
      <c r="G13" s="5">
        <f>IF(C13&gt;0,E13/C13,"")</f>
        <v/>
      </c>
      <c r="H13" s="6">
        <f>IF(AND(B13&gt;0,C13&gt;0),(F13-G13)*100,"")</f>
        <v/>
      </c>
    </row>
    <row r="14">
      <c r="F14" s="5">
        <f>IF(B14&gt;0,D14/B14,"")</f>
        <v/>
      </c>
      <c r="G14" s="5">
        <f>IF(C14&gt;0,E14/C14,"")</f>
        <v/>
      </c>
      <c r="H14" s="6">
        <f>IF(AND(B14&gt;0,C14&gt;0),(F14-G14)*100,"")</f>
        <v/>
      </c>
    </row>
    <row r="15">
      <c r="F15" s="5">
        <f>IF(B15&gt;0,D15/B15,"")</f>
        <v/>
      </c>
      <c r="G15" s="5">
        <f>IF(C15&gt;0,E15/C15,"")</f>
        <v/>
      </c>
      <c r="H15" s="6">
        <f>IF(AND(B15&gt;0,C15&gt;0),(F15-G15)*100,"")</f>
        <v/>
      </c>
    </row>
    <row r="17">
      <c r="A17" s="4" t="inlineStr">
        <is>
          <t>Fordel kunderne tilfældigt én gang (f.eks. =SLUMP()), og kopiér kolonnen ind som værdier, så grupperne aldrig ændrer sig. Tæl hver kunde én gang.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#</t>
        </is>
      </c>
      <c r="B1" s="1" t="inlineStr">
        <is>
          <t>Slags sag</t>
        </is>
      </c>
      <c r="C1" s="1" t="inlineStr">
        <is>
          <t>Beskrivelse</t>
        </is>
      </c>
      <c r="D1" s="1" t="inlineStr">
        <is>
          <t>Rigtigt svar</t>
        </is>
      </c>
      <c r="E1" s="1" t="inlineStr">
        <is>
          <t>Holdt tilbage (eksamen)?</t>
        </is>
      </c>
      <c r="F1" s="1" t="inlineStr">
        <is>
          <t>Resultat v1</t>
        </is>
      </c>
      <c r="G1" s="1" t="inlineStr">
        <is>
          <t>Resultat efter ændring</t>
        </is>
      </c>
    </row>
    <row r="2">
      <c r="A2" t="n">
        <v>1</v>
      </c>
      <c r="B2" t="inlineStr">
        <is>
          <t>Almindelig</t>
        </is>
      </c>
    </row>
    <row r="3">
      <c r="A3" t="n">
        <v>2</v>
      </c>
      <c r="B3" t="inlineStr">
        <is>
          <t>Svær at læse</t>
        </is>
      </c>
    </row>
    <row r="4">
      <c r="A4" t="n">
        <v>3</v>
      </c>
      <c r="B4" t="inlineStr">
        <is>
          <t>Ufuldstændig</t>
        </is>
      </c>
    </row>
    <row r="5">
      <c r="A5" t="n">
        <v>4</v>
      </c>
      <c r="B5" t="inlineStr">
        <is>
          <t>Forældet</t>
        </is>
      </c>
    </row>
    <row r="6">
      <c r="A6" t="n">
        <v>5</v>
      </c>
      <c r="B6" t="inlineStr">
        <is>
          <t>Modstridende</t>
        </is>
      </c>
    </row>
    <row r="7">
      <c r="A7" t="n">
        <v>6</v>
      </c>
      <c r="B7" t="inlineStr">
        <is>
          <t>Dublet</t>
        </is>
      </c>
    </row>
    <row r="8">
      <c r="A8" t="n">
        <v>7</v>
      </c>
      <c r="B8" t="inlineStr">
        <is>
          <t>Usædvanlig</t>
        </is>
      </c>
    </row>
    <row r="9">
      <c r="A9" t="n">
        <v>8</v>
      </c>
      <c r="B9" t="inlineStr">
        <is>
          <t>Fjendtlig (skjulte instrukser)</t>
        </is>
      </c>
    </row>
    <row r="10">
      <c r="A10" t="n">
        <v>9</v>
      </c>
      <c r="B10" t="inlineStr">
        <is>
          <t>Uden for området</t>
        </is>
      </c>
    </row>
    <row r="11">
      <c r="A11" t="n">
        <v>10</v>
      </c>
    </row>
    <row r="12">
      <c r="A12" t="n">
        <v>11</v>
      </c>
    </row>
    <row r="13">
      <c r="A13" t="n">
        <v>12</v>
      </c>
    </row>
    <row r="14">
      <c r="A14" t="n">
        <v>13</v>
      </c>
    </row>
    <row r="15">
      <c r="A15" t="n">
        <v>14</v>
      </c>
    </row>
    <row r="16">
      <c r="A16" t="n">
        <v>15</v>
      </c>
    </row>
    <row r="17">
      <c r="A17" t="n">
        <v>16</v>
      </c>
    </row>
    <row r="18">
      <c r="A18" t="n">
        <v>17</v>
      </c>
    </row>
    <row r="19">
      <c r="A19" t="n">
        <v>18</v>
      </c>
    </row>
    <row r="20">
      <c r="A20" t="n">
        <v>19</v>
      </c>
    </row>
    <row r="21">
      <c r="A21" t="n">
        <v>20</v>
      </c>
    </row>
    <row r="22">
      <c r="A22" t="n">
        <v>21</v>
      </c>
    </row>
    <row r="23">
      <c r="A23" t="n">
        <v>22</v>
      </c>
    </row>
    <row r="24">
      <c r="A24" t="n">
        <v>23</v>
      </c>
    </row>
    <row r="25">
      <c r="A25" t="n">
        <v>24</v>
      </c>
    </row>
    <row r="26">
      <c r="A26" t="n">
        <v>25</v>
      </c>
    </row>
    <row r="27">
      <c r="A27" t="n">
        <v>26</v>
      </c>
    </row>
    <row r="28">
      <c r="A28" t="n">
        <v>27</v>
      </c>
    </row>
    <row r="29">
      <c r="A29" t="n">
        <v>28</v>
      </c>
    </row>
    <row r="30">
      <c r="A30" t="n">
        <v>29</v>
      </c>
    </row>
    <row r="31">
      <c r="A31" t="n">
        <v>30</v>
      </c>
    </row>
    <row r="32">
      <c r="A32" t="n">
        <v>31</v>
      </c>
    </row>
    <row r="33">
      <c r="A33" t="n">
        <v>32</v>
      </c>
    </row>
    <row r="34">
      <c r="A34" t="n">
        <v>33</v>
      </c>
    </row>
    <row r="35">
      <c r="A35" t="n">
        <v>34</v>
      </c>
    </row>
    <row r="36">
      <c r="A36" t="n">
        <v>35</v>
      </c>
    </row>
    <row r="37">
      <c r="A37" t="n">
        <v>36</v>
      </c>
    </row>
    <row r="38">
      <c r="A38" t="n">
        <v>37</v>
      </c>
    </row>
    <row r="39">
      <c r="A39" t="n">
        <v>38</v>
      </c>
    </row>
    <row r="40">
      <c r="A40" t="n">
        <v>39</v>
      </c>
    </row>
    <row r="41">
      <c r="A41" t="n">
        <v>40</v>
      </c>
    </row>
    <row r="42">
      <c r="A42" t="n">
        <v>41</v>
      </c>
    </row>
    <row r="43">
      <c r="A43" t="n">
        <v>42</v>
      </c>
    </row>
    <row r="44">
      <c r="A44" t="n">
        <v>43</v>
      </c>
    </row>
    <row r="45">
      <c r="A45" t="n">
        <v>44</v>
      </c>
    </row>
    <row r="46">
      <c r="A46" t="n">
        <v>45</v>
      </c>
    </row>
    <row r="47">
      <c r="A47" t="n">
        <v>46</v>
      </c>
    </row>
    <row r="48">
      <c r="A48" t="n">
        <v>47</v>
      </c>
    </row>
    <row r="49">
      <c r="A49" t="n">
        <v>48</v>
      </c>
    </row>
    <row r="50">
      <c r="A50" t="n">
        <v>49</v>
      </c>
    </row>
    <row r="51">
      <c r="A51" t="n">
        <v>50</v>
      </c>
    </row>
    <row r="52">
      <c r="A52" t="n">
        <v>51</v>
      </c>
    </row>
    <row r="53">
      <c r="A53" t="n">
        <v>52</v>
      </c>
    </row>
    <row r="54">
      <c r="A54" t="n">
        <v>53</v>
      </c>
    </row>
    <row r="55">
      <c r="A55" t="n">
        <v>54</v>
      </c>
    </row>
    <row r="56">
      <c r="A56" t="n">
        <v>55</v>
      </c>
    </row>
    <row r="57">
      <c r="A57" t="n">
        <v>56</v>
      </c>
    </row>
    <row r="58">
      <c r="A58" t="n">
        <v>57</v>
      </c>
    </row>
    <row r="59">
      <c r="A59" t="n">
        <v>58</v>
      </c>
    </row>
    <row r="60">
      <c r="A60" t="n">
        <v>59</v>
      </c>
    </row>
    <row r="61">
      <c r="A61" t="n">
        <v>60</v>
      </c>
    </row>
    <row r="62">
      <c r="A62" t="n">
        <v>61</v>
      </c>
    </row>
    <row r="63">
      <c r="A63" t="n">
        <v>62</v>
      </c>
    </row>
    <row r="64">
      <c r="A64" t="n">
        <v>63</v>
      </c>
    </row>
    <row r="65">
      <c r="A65" t="n">
        <v>64</v>
      </c>
    </row>
    <row r="66">
      <c r="A66" t="n">
        <v>65</v>
      </c>
    </row>
    <row r="67">
      <c r="A67" t="n">
        <v>66</v>
      </c>
    </row>
    <row r="68">
      <c r="A68" t="n">
        <v>67</v>
      </c>
    </row>
    <row r="69">
      <c r="A69" t="n">
        <v>68</v>
      </c>
    </row>
    <row r="70">
      <c r="A70" t="n">
        <v>69</v>
      </c>
    </row>
    <row r="71">
      <c r="A71" t="n">
        <v>70</v>
      </c>
    </row>
    <row r="72">
      <c r="A72" t="n">
        <v>71</v>
      </c>
    </row>
    <row r="73">
      <c r="A73" t="n">
        <v>72</v>
      </c>
    </row>
    <row r="74">
      <c r="A74" t="n">
        <v>73</v>
      </c>
    </row>
    <row r="75">
      <c r="A75" t="n">
        <v>74</v>
      </c>
    </row>
    <row r="76">
      <c r="A76" t="n">
        <v>75</v>
      </c>
    </row>
    <row r="77">
      <c r="A77" t="n">
        <v>76</v>
      </c>
    </row>
    <row r="78">
      <c r="A78" t="n">
        <v>77</v>
      </c>
    </row>
    <row r="79">
      <c r="A79" t="n">
        <v>78</v>
      </c>
    </row>
    <row r="80">
      <c r="A80" t="n">
        <v>79</v>
      </c>
    </row>
    <row r="81">
      <c r="A81" t="n">
        <v>80</v>
      </c>
    </row>
    <row r="82">
      <c r="A82" t="n">
        <v>81</v>
      </c>
    </row>
    <row r="83">
      <c r="A83" t="n">
        <v>82</v>
      </c>
    </row>
    <row r="84">
      <c r="A84" t="n">
        <v>83</v>
      </c>
    </row>
    <row r="85">
      <c r="A85" t="n">
        <v>84</v>
      </c>
    </row>
    <row r="86">
      <c r="A86" t="n">
        <v>85</v>
      </c>
    </row>
    <row r="87">
      <c r="A87" t="n">
        <v>86</v>
      </c>
    </row>
    <row r="88">
      <c r="A88" t="n">
        <v>87</v>
      </c>
    </row>
    <row r="89">
      <c r="A89" t="n">
        <v>88</v>
      </c>
    </row>
    <row r="90">
      <c r="A90" t="n">
        <v>89</v>
      </c>
    </row>
    <row r="91">
      <c r="A91" t="n">
        <v>90</v>
      </c>
    </row>
    <row r="92">
      <c r="A92" t="n">
        <v>91</v>
      </c>
    </row>
    <row r="93">
      <c r="A93" t="n">
        <v>92</v>
      </c>
    </row>
    <row r="94">
      <c r="A94" t="n">
        <v>93</v>
      </c>
    </row>
    <row r="95">
      <c r="A95" t="n">
        <v>94</v>
      </c>
    </row>
    <row r="96">
      <c r="A96" t="n">
        <v>95</v>
      </c>
    </row>
    <row r="97">
      <c r="A97" t="n">
        <v>96</v>
      </c>
    </row>
    <row r="98">
      <c r="A98" t="n">
        <v>97</v>
      </c>
    </row>
    <row r="99">
      <c r="A99" t="n">
        <v>98</v>
      </c>
    </row>
    <row r="100">
      <c r="A100" t="n">
        <v>99</v>
      </c>
    </row>
    <row r="101">
      <c r="A101" t="n">
        <v>100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62" customWidth="1" min="1" max="1"/>
    <col width="22" customWidth="1" min="2" max="2"/>
    <col width="22" customWidth="1" min="3" max="3"/>
  </cols>
  <sheetData>
    <row r="1">
      <c r="A1" s="1" t="inlineStr">
        <is>
          <t>Post</t>
        </is>
      </c>
      <c r="B1" s="1" t="inlineStr">
        <is>
          <t>Plan</t>
        </is>
      </c>
      <c r="C1" s="1" t="inlineStr">
        <is>
          <t>Faktisk</t>
        </is>
      </c>
    </row>
    <row r="2">
      <c r="A2" t="inlineStr">
        <is>
          <t>Engangsudgift, kontant (partner, licenser, opsætning)</t>
        </is>
      </c>
    </row>
    <row r="3">
      <c r="A3" t="inlineStr">
        <is>
          <t>Egne timer til opbygning og test</t>
        </is>
      </c>
    </row>
    <row r="4">
      <c r="A4" t="inlineStr">
        <is>
          <t>Fuld timepris for medarbejdertid (kr.)</t>
        </is>
      </c>
    </row>
    <row r="5">
      <c r="A5" t="inlineStr">
        <is>
          <t>Løbende udgift pr. måned, kontant (drift, support, AI-forbrug)</t>
        </is>
      </c>
    </row>
    <row r="6">
      <c r="A6" t="inlineStr">
        <is>
          <t>Timer pr. måned til vedligehold af regler og stikprøver</t>
        </is>
      </c>
    </row>
    <row r="7">
      <c r="A7" t="inlineStr">
        <is>
          <t>Timer pr. måned brugt på kasserede udkast</t>
        </is>
      </c>
    </row>
    <row r="8">
      <c r="A8" t="inlineStr">
        <is>
          <t>Frigjorte timer pr. måned, brutto</t>
        </is>
      </c>
    </row>
    <row r="9">
      <c r="A9" t="inlineStr">
        <is>
          <t>Frigjorte timer pr. måned, netto</t>
        </is>
      </c>
      <c r="B9">
        <f>IF(ISNUMBER(B8),B8-N(B6)-N(B7),"")</f>
        <v/>
      </c>
      <c r="C9">
        <f>IF(ISNUMBER(C8),C8-N(C6)-N(C7),"")</f>
        <v/>
      </c>
    </row>
    <row r="10">
      <c r="A10" t="inlineStr">
        <is>
          <t>Kontant besparelse pr. måned (f.eks. overarbejde, vikarer)</t>
        </is>
      </c>
    </row>
    <row r="11">
      <c r="A11" t="inlineStr">
        <is>
          <t>Ekstra dækningsbidrag pr. måned (kun hvis vist med kontrolgruppe)</t>
        </is>
      </c>
    </row>
    <row r="12">
      <c r="A12" t="inlineStr">
        <is>
          <t>Værdi af anden frigjort tid pr. måned (kun hvis den erstatter en udgift; aldrig de samme timer som ovenfor)</t>
        </is>
      </c>
    </row>
    <row r="13">
      <c r="A13" t="inlineStr">
        <is>
          <t>Kontant tilbagebetalingstid, måneder</t>
        </is>
      </c>
      <c r="B13" s="6">
        <f>IF(N(B10)-N(B5)&gt;0,B2/(N(B10)-N(B5)),"aldrig")</f>
        <v/>
      </c>
      <c r="C13" s="6">
        <f>IF(N(C10)-N(C5)&gt;0,C2/(N(C10)-N(C5)),"aldrig")</f>
        <v/>
      </c>
    </row>
    <row r="14">
      <c r="A14" t="inlineStr">
        <is>
          <t>Økonomisk tilbagebetalingstid, måneder</t>
        </is>
      </c>
      <c r="B14" s="6">
        <f>IF(N(B10)+N(B11)+N(B12)-N(B5)&gt;0,(N(B2)+N(B3)*N(B4))/(N(B10)+N(B11)+N(B12)-N(B5)),"aldrig")</f>
        <v/>
      </c>
      <c r="C14" s="6">
        <f>IF(N(C10)+N(C11)+N(C12)-N(C5)&gt;0,(N(C2)+N(C3)*N(C4))/(N(C10)+N(C11)+N(C12)-N(C5)),"aldrig")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62" customWidth="1" min="1" max="1"/>
    <col width="50" customWidth="1" min="2" max="2"/>
    <col width="22" customWidth="1" min="3" max="3"/>
  </cols>
  <sheetData>
    <row r="1">
      <c r="A1" s="1" t="inlineStr">
        <is>
          <t>Spørgsmål</t>
        </is>
      </c>
      <c r="B1" s="1" t="inlineStr">
        <is>
          <t>Svar</t>
        </is>
      </c>
      <c r="C1" s="1" t="inlineStr">
        <is>
          <t>Hvem</t>
        </is>
      </c>
    </row>
    <row r="2" ht="36" customHeight="1">
      <c r="A2" s="7" t="inlineStr">
        <is>
          <t>Hvem kan sætte systemet på pause, og hvordan? (Ét trin; mindst to personer.)</t>
        </is>
      </c>
    </row>
    <row r="3" ht="36" customHeight="1">
      <c r="A3" s="7" t="inlineStr">
        <is>
          <t>Hvor går arbejdet hen, når systemet er sat på pause, og hvem tager over?</t>
        </is>
      </c>
    </row>
    <row r="4" ht="36" customHeight="1">
      <c r="A4" s="7" t="inlineStr">
        <is>
          <t>Hvordan undgår vi at behandle en sag to gange efter en pause?</t>
        </is>
      </c>
    </row>
    <row r="5" ht="36" customHeight="1">
      <c r="A5" s="7" t="inlineStr">
        <is>
          <t>Hvem ringer til en kunde, der har fået noget forkert, og inden for hvor lang tid?</t>
        </is>
      </c>
    </row>
    <row r="6" ht="36" customHeight="1">
      <c r="A6" s="7" t="inlineStr">
        <is>
          <t>Hvem giver leverandøren besked, og hvad har vi brug for fra dem?</t>
        </is>
      </c>
    </row>
    <row r="7" ht="36" customHeight="1">
      <c r="A7" s="7" t="inlineStr">
        <is>
          <t>Hvordan starter vi igen: hvilke tests skal bestås først?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</cols>
  <sheetData>
    <row r="1">
      <c r="A1" s="1" t="inlineStr">
        <is>
          <t>Sags-id</t>
        </is>
      </c>
      <c r="B1" s="1" t="inlineStr">
        <is>
          <t>Dato</t>
        </is>
      </c>
      <c r="C1" s="1" t="inlineStr">
        <is>
          <t>Kunde / reference</t>
        </is>
      </c>
      <c r="D1" s="1" t="inlineStr">
        <is>
          <t>Gruppe (A = AI, B = kontrol)</t>
        </is>
      </c>
      <c r="E1" s="1" t="inlineStr">
        <is>
          <t>Aktive minutter</t>
        </is>
      </c>
      <c r="F1" s="1" t="inlineStr">
        <is>
          <t>AI-udkast brugbart? (J/N)</t>
        </is>
      </c>
      <c r="G1" s="1" t="inlineStr">
        <is>
          <t>Minutter til tjek</t>
        </is>
      </c>
      <c r="H1" s="1" t="inlineStr">
        <is>
          <t>Kasseret? (J/N)</t>
        </is>
      </c>
      <c r="I1" s="1" t="inlineStr">
        <is>
          <t>Værste fejl (kritisk/alvorlig/mindre/ingen)</t>
        </is>
      </c>
      <c r="J1" s="1" t="inlineStr">
        <is>
          <t>Nåede kunden? (J/N)</t>
        </is>
      </c>
      <c r="K1" s="1" t="inlineStr">
        <is>
          <t>Resultat (f.eks. ordre J/N)</t>
        </is>
      </c>
      <c r="L1" s="1" t="inlineStr">
        <is>
          <t>Noter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cols>
    <col width="5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Spørgsmål / krav</t>
        </is>
      </c>
      <c r="B1" s="1" t="inlineStr">
        <is>
          <t>Leverandør 1: svar</t>
        </is>
      </c>
      <c r="C1" s="1" t="inlineStr">
        <is>
          <t>Leverandør 1: set bevis</t>
        </is>
      </c>
      <c r="D1" s="1" t="inlineStr">
        <is>
          <t>Leverandør 2: svar</t>
        </is>
      </c>
      <c r="E1" s="1" t="inlineStr">
        <is>
          <t>Leverandør 2: set bevis</t>
        </is>
      </c>
      <c r="F1" s="1" t="inlineStr">
        <is>
          <t>Leverandør 3: svar</t>
        </is>
      </c>
      <c r="G1" s="1" t="inlineStr">
        <is>
          <t>Leverandør 3: set bevis</t>
        </is>
      </c>
    </row>
    <row r="2" ht="34" customHeight="1">
      <c r="A2" s="7" t="inlineStr">
        <is>
          <t>Virker det med vores ERP/version? (demo på vores data)</t>
        </is>
      </c>
    </row>
    <row r="3" ht="34" customHeight="1">
      <c r="A3" s="7" t="inlineStr">
        <is>
          <t>Hvad gør det uden en persons godkendelse?</t>
        </is>
      </c>
    </row>
    <row r="4" ht="34" customHeight="1">
      <c r="A4" s="7" t="inlineStr">
        <is>
          <t>Fejlrate på vores testsager (brugbare vs alvorlige fejl)</t>
        </is>
      </c>
    </row>
    <row r="5" ht="34" customHeight="1">
      <c r="A5" s="7" t="inlineStr">
        <is>
          <t>Hvordan sætter vi det på pause, og hvor går arbejdet hen?</t>
        </is>
      </c>
    </row>
    <row r="6" ht="34" customHeight="1">
      <c r="A6" s="7" t="inlineStr">
        <is>
          <t>Samlet pris år 1 (opsætning, licenser, forbrug, support)</t>
        </is>
      </c>
    </row>
    <row r="7" ht="34" customHeight="1">
      <c r="A7" s="7" t="inlineStr">
        <is>
          <t>Binding og exit; eksport af instrukser og data</t>
        </is>
      </c>
    </row>
    <row r="8" ht="34" customHeight="1">
      <c r="A8" s="7" t="inlineStr">
        <is>
          <t>Data: hvor lagres de, træning, underleverandører, sletning</t>
        </is>
      </c>
    </row>
    <row r="9" ht="34" customHeight="1">
      <c r="A9" s="7" t="inlineStr">
        <is>
          <t>Referencekunde af vores størrelse</t>
        </is>
      </c>
    </row>
    <row r="10" ht="34" customHeight="1">
      <c r="A10" s="7" t="inlineStr">
        <is>
          <t>Huller / uafklaret</t>
        </is>
      </c>
    </row>
    <row r="11" ht="34" customHeight="1">
      <c r="A11" s="7" t="inlineStr">
        <is>
          <t>Næste skridt og deadline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2:B22"/>
  <sheetViews>
    <sheetView workbookViewId="0">
      <selection activeCell="A1" sqref="A1"/>
    </sheetView>
  </sheetViews>
  <sheetFormatPr baseColWidth="8" defaultRowHeight="15"/>
  <cols>
    <col width="52" customWidth="1" min="1" max="1"/>
    <col width="16" customWidth="1" min="2" max="2"/>
  </cols>
  <sheetData>
    <row r="2">
      <c r="A2" t="inlineStr">
        <is>
          <t>Sager pr. måned</t>
        </is>
      </c>
      <c r="B2" s="8" t="n">
        <v>1470</v>
      </c>
    </row>
    <row r="3">
      <c r="A3" t="inlineStr">
        <is>
          <t>Andel brugbare udkast (0-1)</t>
        </is>
      </c>
      <c r="B3" s="8" t="n">
        <v>0.6</v>
      </c>
    </row>
    <row r="4">
      <c r="A4" t="inlineStr">
        <is>
          <t>Minutter pr. sag i hånden</t>
        </is>
      </c>
      <c r="B4" s="8" t="n">
        <v>12</v>
      </c>
    </row>
    <row r="5">
      <c r="A5" t="inlineStr">
        <is>
          <t>Minutter til at tjekke et brugbart udkast</t>
        </is>
      </c>
      <c r="B5" s="8" t="n">
        <v>4</v>
      </c>
    </row>
    <row r="6">
      <c r="A6" t="inlineStr">
        <is>
          <t>Spildte minutter pr. ubrugeligt udkast</t>
        </is>
      </c>
      <c r="B6" s="8" t="n">
        <v>1</v>
      </c>
    </row>
    <row r="7">
      <c r="A7" t="inlineStr">
        <is>
          <t>Timer pr. måned til vedligehold og stikprøver</t>
        </is>
      </c>
      <c r="B7" s="8" t="n">
        <v>10</v>
      </c>
    </row>
    <row r="8">
      <c r="A8" t="inlineStr">
        <is>
          <t>Værdi pr. frigjort time brugt på overarbejde (kr.)</t>
        </is>
      </c>
      <c r="B8" s="8" t="n">
        <v>420</v>
      </c>
    </row>
    <row r="9">
      <c r="A9" t="inlineStr">
        <is>
          <t>Timer overarbejde pr. måned, der kan skæres væk</t>
        </is>
      </c>
      <c r="B9" s="8" t="n">
        <v>30</v>
      </c>
    </row>
    <row r="10">
      <c r="A10" t="inlineStr">
        <is>
          <t>Ekstra dækningsbidrag pr. måned (kun dokumenteret)</t>
        </is>
      </c>
      <c r="B10" s="8" t="n">
        <v>0</v>
      </c>
    </row>
    <row r="11">
      <c r="A11" t="inlineStr">
        <is>
          <t>Løbende udgifter pr. måned (kr.)</t>
        </is>
      </c>
      <c r="B11" s="8" t="n">
        <v>5500</v>
      </c>
    </row>
    <row r="12">
      <c r="A12" t="inlineStr">
        <is>
          <t>Engangsudgift, kontant (kr.)</t>
        </is>
      </c>
      <c r="B12" s="8" t="n">
        <v>100000</v>
      </c>
    </row>
    <row r="13">
      <c r="A13" t="inlineStr">
        <is>
          <t>Egne timer til opbygning og test</t>
        </is>
      </c>
      <c r="B13" s="8" t="n">
        <v>60</v>
      </c>
    </row>
    <row r="14">
      <c r="A14" t="inlineStr">
        <is>
          <t>Fuld timepris for medarbejdertid (kr.)</t>
        </is>
      </c>
      <c r="B14" s="8" t="n">
        <v>290</v>
      </c>
    </row>
    <row r="16">
      <c r="A16" s="9" t="inlineStr">
        <is>
          <t>Frigjorte timer pr. måned</t>
        </is>
      </c>
      <c r="B16" s="10">
        <f>B2*(B3*(B4-B5)-(1-B3)*B6)/60</f>
        <v/>
      </c>
    </row>
    <row r="17">
      <c r="A17" s="9" t="inlineStr">
        <is>
          <t>Netto timer efter vedligehold</t>
        </is>
      </c>
      <c r="B17" s="10">
        <f>MAX(0,B16-B7)</f>
        <v/>
      </c>
    </row>
    <row r="18">
      <c r="A18" s="9" t="inlineStr">
        <is>
          <t>Kontant besparelse pr. måned</t>
        </is>
      </c>
      <c r="B18" s="10">
        <f>MIN(B17,B9)*B8</f>
        <v/>
      </c>
    </row>
    <row r="19">
      <c r="A19" s="9" t="inlineStr">
        <is>
          <t>Nettogevinst pr. måned (alle)</t>
        </is>
      </c>
      <c r="B19" s="10">
        <f>B18+B10-B11</f>
        <v/>
      </c>
    </row>
    <row r="20">
      <c r="A20" s="9" t="inlineStr">
        <is>
          <t>Nettogevinst pr. måned (kun kontanter)</t>
        </is>
      </c>
      <c r="B20" s="10">
        <f>B18-B11</f>
        <v/>
      </c>
    </row>
    <row r="21">
      <c r="A21" s="9" t="inlineStr">
        <is>
          <t>Tilbagebetalingstid, måneder (alle)</t>
        </is>
      </c>
      <c r="B21" s="10">
        <f>IF(B19&gt;0,(B12+B13*B14)/B19,"-")</f>
        <v/>
      </c>
    </row>
    <row r="22">
      <c r="A22" s="9" t="inlineStr">
        <is>
          <t>Tilbagebetalingstid, måneder (kun kontanter)</t>
        </is>
      </c>
      <c r="B22" s="10">
        <f>IF(B20&gt;0,B12/B20,"-")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2026-10-21T21:55:29Z</dcterms:created>
  <dcterms:modified xmlns:dcterms="http://purl.org/dc/terms/" xmlns:xsi="http://www.w3.org/2001/XMLSchema-instance" xsi:type="dcterms:W3CDTF">2026-10-21T21:55:29Z</dcterms:modified>
</cp:coreProperties>
</file>