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sheet" sheetId="1" state="visible" r:id="rId1"/>
    <sheet xmlns:r="http://schemas.openxmlformats.org/officeDocument/2006/relationships" name="Baseline &amp; results" sheetId="2" state="visible" r:id="rId2"/>
    <sheet xmlns:r="http://schemas.openxmlformats.org/officeDocument/2006/relationships" name="Mistake log" sheetId="3" state="visible" r:id="rId3"/>
    <sheet xmlns:r="http://schemas.openxmlformats.org/officeDocument/2006/relationships" name="Benefit test" sheetId="4" state="visible" r:id="rId4"/>
    <sheet xmlns:r="http://schemas.openxmlformats.org/officeDocument/2006/relationships" name="Test pack" sheetId="5" state="visible" r:id="rId5"/>
    <sheet xmlns:r="http://schemas.openxmlformats.org/officeDocument/2006/relationships" name="Economics" sheetId="6" state="visible" r:id="rId6"/>
    <sheet xmlns:r="http://schemas.openxmlformats.org/officeDocument/2006/relationships" name="Fallback" sheetId="7" state="visible" r:id="rId7"/>
    <sheet xmlns:r="http://schemas.openxmlformats.org/officeDocument/2006/relationships" name="Case log" sheetId="8" state="visible" r:id="rId8"/>
    <sheet xmlns:r="http://schemas.openxmlformats.org/officeDocument/2006/relationships" name="Vendors" sheetId="9" state="visible" r:id="rId9"/>
    <sheet xmlns:r="http://schemas.openxmlformats.org/officeDocument/2006/relationships" name="Calculator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2B1E30"/>
    </font>
    <font>
      <i val="1"/>
      <color rgb="008C8A83"/>
    </font>
    <font>
      <b val="1"/>
      <color rgb="004A1F55"/>
    </font>
  </fonts>
  <fills count="4">
    <fill>
      <patternFill/>
    </fill>
    <fill>
      <patternFill patternType="gray125"/>
    </fill>
    <fill>
      <patternFill patternType="solid">
        <fgColor rgb="004A1F55"/>
      </patternFill>
    </fill>
    <fill>
      <patternFill patternType="solid">
        <fgColor rgb="00F8EAD0"/>
      </patternFill>
    </fill>
  </fills>
  <borders count="2">
    <border>
      <left/>
      <right/>
      <top/>
      <bottom/>
      <diagonal/>
    </border>
    <border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2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1" t="inlineStr"/>
      <c r="B1" s="1" t="inlineStr">
        <is>
          <t>Your answer</t>
        </is>
      </c>
    </row>
    <row r="2" ht="42" customHeight="1">
      <c r="A2" s="2" t="inlineStr">
        <is>
          <t>The task</t>
        </is>
      </c>
      <c r="B2" s="3" t="n"/>
    </row>
    <row r="3" ht="42" customHeight="1">
      <c r="A3" s="2" t="inlineStr">
        <is>
          <t>Five questions (often · digital · rules · quick to check · cheap mistake)</t>
        </is>
      </c>
      <c r="B3" s="3" t="n"/>
    </row>
    <row r="4" ht="42" customHeight="1">
      <c r="A4" s="2" t="inlineStr">
        <is>
          <t>Person responsible and deputy</t>
        </is>
      </c>
      <c r="B4" s="3" t="n"/>
    </row>
    <row r="5" ht="42" customHeight="1">
      <c r="A5" s="2" t="inlineStr">
        <is>
          <t>Baseline</t>
        </is>
      </c>
      <c r="B5" s="3" t="n"/>
    </row>
    <row r="6" ht="42" customHeight="1">
      <c r="A6" s="2" t="inlineStr">
        <is>
          <t>Scale if</t>
        </is>
      </c>
      <c r="B6" s="3" t="n"/>
    </row>
    <row r="7" ht="42" customHeight="1">
      <c r="A7" s="2" t="inlineStr">
        <is>
          <t>Fix if</t>
        </is>
      </c>
      <c r="B7" s="3" t="n"/>
    </row>
    <row r="8" ht="42" customHeight="1">
      <c r="A8" s="2" t="inlineStr">
        <is>
          <t>Stop if</t>
        </is>
      </c>
      <c r="B8" s="3" t="n"/>
    </row>
    <row r="9" ht="42" customHeight="1">
      <c r="A9" s="2" t="inlineStr">
        <is>
          <t>Autonomy and independent checks</t>
        </is>
      </c>
      <c r="B9" s="3" t="n"/>
    </row>
    <row r="10" ht="42" customHeight="1">
      <c r="A10" s="2" t="inlineStr">
        <is>
          <t>Data and systems</t>
        </is>
      </c>
      <c r="B10" s="3" t="n"/>
    </row>
    <row r="11" ht="42" customHeight="1">
      <c r="A11" s="2" t="inlineStr">
        <is>
          <t>Money (one-off, running, alert, expected, downside)</t>
        </is>
      </c>
      <c r="B11" s="3" t="n"/>
    </row>
    <row r="12" ht="42" customHeight="1">
      <c r="A12" s="2" t="inlineStr">
        <is>
          <t>People</t>
        </is>
      </c>
      <c r="B12" s="3" t="n"/>
    </row>
    <row r="13" ht="42" customHeight="1">
      <c r="A13" s="2" t="inlineStr">
        <is>
          <t>Dates</t>
        </is>
      </c>
      <c r="B13" s="3" t="n"/>
    </row>
    <row r="15">
      <c r="A15" s="4" t="inlineStr">
        <is>
          <t>From the book We Use AI. Nothing Has Changed. (Mads Hundahl, 2026). Free to copy and adapt inside your organization.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Measure</t>
        </is>
      </c>
      <c r="B1" s="1" t="inlineStr">
        <is>
          <t>Before</t>
        </is>
      </c>
      <c r="C1" s="1" t="inlineStr">
        <is>
          <t>Pilot</t>
        </is>
      </c>
      <c r="D1" s="1" t="inlineStr">
        <is>
          <t>Change</t>
        </is>
      </c>
    </row>
    <row r="2">
      <c r="A2" t="inlineStr">
        <is>
          <t>Cases per month</t>
        </is>
      </c>
      <c r="D2">
        <f>IF(AND(ISNUMBER(B2),ISNUMBER(C2)),C2-B2,"")</f>
        <v/>
      </c>
    </row>
    <row r="3">
      <c r="A3" t="inlineStr">
        <is>
          <t>Share handled by the AI (usable outputs)</t>
        </is>
      </c>
      <c r="D3">
        <f>IF(AND(ISNUMBER(B3),ISNUMBER(C3)),C3-B3,"")</f>
        <v/>
      </c>
    </row>
    <row r="4">
      <c r="A4" t="inlineStr">
        <is>
          <t>Active minutes per case, AI-handled</t>
        </is>
      </c>
      <c r="D4">
        <f>IF(AND(ISNUMBER(B4),ISNUMBER(C4)),C4-B4,"")</f>
        <v/>
      </c>
    </row>
    <row r="5">
      <c r="A5" t="inlineStr">
        <is>
          <t>Active minutes per case, manual</t>
        </is>
      </c>
      <c r="D5">
        <f>IF(AND(ISNUMBER(B5),ISNUMBER(C5)),C5-B5,"")</f>
        <v/>
      </c>
    </row>
    <row r="6">
      <c r="A6" t="inlineStr">
        <is>
          <t>Hours freed per month</t>
        </is>
      </c>
      <c r="D6">
        <f>IF(AND(ISNUMBER(B6),ISNUMBER(C6)),C6-B6,"")</f>
        <v/>
      </c>
    </row>
    <row r="7">
      <c r="A7" t="inlineStr">
        <is>
          <t>Customer waiting time (median)</t>
        </is>
      </c>
      <c r="D7">
        <f>IF(AND(ISNUMBER(B7),ISNUMBER(C7)),C7-B7,"")</f>
        <v/>
      </c>
    </row>
    <row r="8">
      <c r="A8" t="inlineStr">
        <is>
          <t>Critical errors per 100 cases</t>
        </is>
      </c>
      <c r="D8">
        <f>IF(AND(ISNUMBER(B8),ISNUMBER(C8)),C8-B8,"")</f>
        <v/>
      </c>
    </row>
    <row r="9">
      <c r="A9" t="inlineStr">
        <is>
          <t>Serious errors per 100 cases</t>
        </is>
      </c>
      <c r="D9">
        <f>IF(AND(ISNUMBER(B9),ISNUMBER(C9)),C9-B9,"")</f>
        <v/>
      </c>
    </row>
    <row r="10">
      <c r="A10" t="inlineStr">
        <is>
          <t>Minor errors per 100 cases</t>
        </is>
      </c>
      <c r="D10">
        <f>IF(AND(ISNUMBER(B10),ISNUMBER(C10)),C10-B10,"")</f>
        <v/>
      </c>
    </row>
    <row r="11">
      <c r="A11" t="inlineStr">
        <is>
          <t>Errors reaching customers per 100 cases</t>
        </is>
      </c>
      <c r="D11">
        <f>IF(AND(ISNUMBER(B11),ISNUMBER(C11)),C11-B11,"")</f>
        <v/>
      </c>
    </row>
    <row r="12">
      <c r="A12" t="inlineStr">
        <is>
          <t>Outputs blocked by independent checks</t>
        </is>
      </c>
      <c r="D12">
        <f>IF(AND(ISNUMBER(B12),ISNUMBER(C12)),C12-B12,"")</f>
        <v/>
      </c>
    </row>
    <row r="13">
      <c r="A13" t="inlineStr">
        <is>
          <t>Cost per case</t>
        </is>
      </c>
      <c r="D13">
        <f>IF(AND(ISNUMBER(B13),ISNUMBER(C13)),C13-B13,"")</f>
        <v/>
      </c>
    </row>
    <row r="14">
      <c r="A14" t="inlineStr">
        <is>
          <t>Outcome measure</t>
        </is>
      </c>
      <c r="D14">
        <f>IF(AND(ISNUMBER(B14),ISNUMBER(C14)),C14-B14,"")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Date</t>
        </is>
      </c>
      <c r="B1" s="1" t="inlineStr">
        <is>
          <t>Case</t>
        </is>
      </c>
      <c r="C1" s="1" t="inlineStr">
        <is>
          <t>What went wrong</t>
        </is>
      </c>
      <c r="D1" s="1" t="inlineStr">
        <is>
          <t>Level (critical/serious/minor)</t>
        </is>
      </c>
      <c r="E1" s="1" t="inlineStr">
        <is>
          <t>Caught by (reviewer/check/customer)</t>
        </is>
      </c>
      <c r="F1" s="1" t="inlineStr">
        <is>
          <t>Root cause</t>
        </is>
      </c>
      <c r="G1" s="1" t="inlineStr">
        <is>
          <t>Fix</t>
        </is>
      </c>
      <c r="H1" s="1" t="inlineStr">
        <is>
          <t>Done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Week</t>
        </is>
      </c>
      <c r="B1" s="1" t="inlineStr">
        <is>
          <t>Cases in 'do it' group</t>
        </is>
      </c>
      <c r="C1" s="1" t="inlineStr">
        <is>
          <t>Cases in control group</t>
        </is>
      </c>
      <c r="D1" s="1" t="inlineStr">
        <is>
          <t>Outcomes, 'do it'</t>
        </is>
      </c>
      <c r="E1" s="1" t="inlineStr">
        <is>
          <t>Outcomes, control</t>
        </is>
      </c>
      <c r="F1" s="1" t="inlineStr">
        <is>
          <t>Rate, 'do it'</t>
        </is>
      </c>
      <c r="G1" s="1" t="inlineStr">
        <is>
          <t>Rate, control</t>
        </is>
      </c>
      <c r="H1" s="1" t="inlineStr">
        <is>
          <t>Difference (points)</t>
        </is>
      </c>
    </row>
    <row r="2">
      <c r="F2" s="5">
        <f>IF(B2&gt;0,D2/B2,"")</f>
        <v/>
      </c>
      <c r="G2" s="5">
        <f>IF(C2&gt;0,E2/C2,"")</f>
        <v/>
      </c>
      <c r="H2" s="6">
        <f>IF(AND(B2&gt;0,C2&gt;0),(F2-G2)*100,"")</f>
        <v/>
      </c>
    </row>
    <row r="3">
      <c r="F3" s="5">
        <f>IF(B3&gt;0,D3/B3,"")</f>
        <v/>
      </c>
      <c r="G3" s="5">
        <f>IF(C3&gt;0,E3/C3,"")</f>
        <v/>
      </c>
      <c r="H3" s="6">
        <f>IF(AND(B3&gt;0,C3&gt;0),(F3-G3)*100,"")</f>
        <v/>
      </c>
    </row>
    <row r="4">
      <c r="F4" s="5">
        <f>IF(B4&gt;0,D4/B4,"")</f>
        <v/>
      </c>
      <c r="G4" s="5">
        <f>IF(C4&gt;0,E4/C4,"")</f>
        <v/>
      </c>
      <c r="H4" s="6">
        <f>IF(AND(B4&gt;0,C4&gt;0),(F4-G4)*100,"")</f>
        <v/>
      </c>
    </row>
    <row r="5">
      <c r="F5" s="5">
        <f>IF(B5&gt;0,D5/B5,"")</f>
        <v/>
      </c>
      <c r="G5" s="5">
        <f>IF(C5&gt;0,E5/C5,"")</f>
        <v/>
      </c>
      <c r="H5" s="6">
        <f>IF(AND(B5&gt;0,C5&gt;0),(F5-G5)*100,"")</f>
        <v/>
      </c>
    </row>
    <row r="6">
      <c r="F6" s="5">
        <f>IF(B6&gt;0,D6/B6,"")</f>
        <v/>
      </c>
      <c r="G6" s="5">
        <f>IF(C6&gt;0,E6/C6,"")</f>
        <v/>
      </c>
      <c r="H6" s="6">
        <f>IF(AND(B6&gt;0,C6&gt;0),(F6-G6)*100,"")</f>
        <v/>
      </c>
    </row>
    <row r="7">
      <c r="F7" s="5">
        <f>IF(B7&gt;0,D7/B7,"")</f>
        <v/>
      </c>
      <c r="G7" s="5">
        <f>IF(C7&gt;0,E7/C7,"")</f>
        <v/>
      </c>
      <c r="H7" s="6">
        <f>IF(AND(B7&gt;0,C7&gt;0),(F7-G7)*100,"")</f>
        <v/>
      </c>
    </row>
    <row r="8">
      <c r="F8" s="5">
        <f>IF(B8&gt;0,D8/B8,"")</f>
        <v/>
      </c>
      <c r="G8" s="5">
        <f>IF(C8&gt;0,E8/C8,"")</f>
        <v/>
      </c>
      <c r="H8" s="6">
        <f>IF(AND(B8&gt;0,C8&gt;0),(F8-G8)*100,"")</f>
        <v/>
      </c>
    </row>
    <row r="9">
      <c r="F9" s="5">
        <f>IF(B9&gt;0,D9/B9,"")</f>
        <v/>
      </c>
      <c r="G9" s="5">
        <f>IF(C9&gt;0,E9/C9,"")</f>
        <v/>
      </c>
      <c r="H9" s="6">
        <f>IF(AND(B9&gt;0,C9&gt;0),(F9-G9)*100,"")</f>
        <v/>
      </c>
    </row>
    <row r="10">
      <c r="F10" s="5">
        <f>IF(B10&gt;0,D10/B10,"")</f>
        <v/>
      </c>
      <c r="G10" s="5">
        <f>IF(C10&gt;0,E10/C10,"")</f>
        <v/>
      </c>
      <c r="H10" s="6">
        <f>IF(AND(B10&gt;0,C10&gt;0),(F10-G10)*100,"")</f>
        <v/>
      </c>
    </row>
    <row r="11">
      <c r="F11" s="5">
        <f>IF(B11&gt;0,D11/B11,"")</f>
        <v/>
      </c>
      <c r="G11" s="5">
        <f>IF(C11&gt;0,E11/C11,"")</f>
        <v/>
      </c>
      <c r="H11" s="6">
        <f>IF(AND(B11&gt;0,C11&gt;0),(F11-G11)*100,"")</f>
        <v/>
      </c>
    </row>
    <row r="12">
      <c r="F12" s="5">
        <f>IF(B12&gt;0,D12/B12,"")</f>
        <v/>
      </c>
      <c r="G12" s="5">
        <f>IF(C12&gt;0,E12/C12,"")</f>
        <v/>
      </c>
      <c r="H12" s="6">
        <f>IF(AND(B12&gt;0,C12&gt;0),(F12-G12)*100,"")</f>
        <v/>
      </c>
    </row>
    <row r="13">
      <c r="F13" s="5">
        <f>IF(B13&gt;0,D13/B13,"")</f>
        <v/>
      </c>
      <c r="G13" s="5">
        <f>IF(C13&gt;0,E13/C13,"")</f>
        <v/>
      </c>
      <c r="H13" s="6">
        <f>IF(AND(B13&gt;0,C13&gt;0),(F13-G13)*100,"")</f>
        <v/>
      </c>
    </row>
    <row r="14">
      <c r="F14" s="5">
        <f>IF(B14&gt;0,D14/B14,"")</f>
        <v/>
      </c>
      <c r="G14" s="5">
        <f>IF(C14&gt;0,E14/C14,"")</f>
        <v/>
      </c>
      <c r="H14" s="6">
        <f>IF(AND(B14&gt;0,C14&gt;0),(F14-G14)*100,"")</f>
        <v/>
      </c>
    </row>
    <row r="15">
      <c r="F15" s="5">
        <f>IF(B15&gt;0,D15/B15,"")</f>
        <v/>
      </c>
      <c r="G15" s="5">
        <f>IF(C15&gt;0,E15/C15,"")</f>
        <v/>
      </c>
      <c r="H15" s="6">
        <f>IF(AND(B15&gt;0,C15&gt;0),(F15-G15)*100,"")</f>
        <v/>
      </c>
    </row>
    <row r="17">
      <c r="A17" s="4" t="inlineStr">
        <is>
          <t>Assign customers at random once (e.g. =RAND()), then copy and paste the column as values so groups never change. Count each customer once.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#</t>
        </is>
      </c>
      <c r="B1" s="1" t="inlineStr">
        <is>
          <t>Kind of case</t>
        </is>
      </c>
      <c r="C1" s="1" t="inlineStr">
        <is>
          <t>Description</t>
        </is>
      </c>
      <c r="D1" s="1" t="inlineStr">
        <is>
          <t>Right answer</t>
        </is>
      </c>
      <c r="E1" s="1" t="inlineStr">
        <is>
          <t>Held out (exam)?</t>
        </is>
      </c>
      <c r="F1" s="1" t="inlineStr">
        <is>
          <t>Result v1</t>
        </is>
      </c>
      <c r="G1" s="1" t="inlineStr">
        <is>
          <t>Result after change</t>
        </is>
      </c>
    </row>
    <row r="2">
      <c r="A2" t="n">
        <v>1</v>
      </c>
      <c r="B2" t="inlineStr">
        <is>
          <t>Ordinary</t>
        </is>
      </c>
    </row>
    <row r="3">
      <c r="A3" t="n">
        <v>2</v>
      </c>
      <c r="B3" t="inlineStr">
        <is>
          <t>Hard to read</t>
        </is>
      </c>
    </row>
    <row r="4">
      <c r="A4" t="n">
        <v>3</v>
      </c>
      <c r="B4" t="inlineStr">
        <is>
          <t>Incomplete</t>
        </is>
      </c>
    </row>
    <row r="5">
      <c r="A5" t="n">
        <v>4</v>
      </c>
      <c r="B5" t="inlineStr">
        <is>
          <t>Out of date</t>
        </is>
      </c>
    </row>
    <row r="6">
      <c r="A6" t="n">
        <v>5</v>
      </c>
      <c r="B6" t="inlineStr">
        <is>
          <t>Conflicting</t>
        </is>
      </c>
    </row>
    <row r="7">
      <c r="A7" t="n">
        <v>6</v>
      </c>
      <c r="B7" t="inlineStr">
        <is>
          <t>Duplicate</t>
        </is>
      </c>
    </row>
    <row r="8">
      <c r="A8" t="n">
        <v>7</v>
      </c>
      <c r="B8" t="inlineStr">
        <is>
          <t>Unusual</t>
        </is>
      </c>
    </row>
    <row r="9">
      <c r="A9" t="n">
        <v>8</v>
      </c>
      <c r="B9" t="inlineStr">
        <is>
          <t>Hostile (hidden instructions)</t>
        </is>
      </c>
    </row>
    <row r="10">
      <c r="A10" t="n">
        <v>9</v>
      </c>
      <c r="B10" t="inlineStr">
        <is>
          <t>Out of scope</t>
        </is>
      </c>
    </row>
    <row r="11">
      <c r="A11" t="n">
        <v>10</v>
      </c>
    </row>
    <row r="12">
      <c r="A12" t="n">
        <v>11</v>
      </c>
    </row>
    <row r="13">
      <c r="A13" t="n">
        <v>12</v>
      </c>
    </row>
    <row r="14">
      <c r="A14" t="n">
        <v>13</v>
      </c>
    </row>
    <row r="15">
      <c r="A15" t="n">
        <v>14</v>
      </c>
    </row>
    <row r="16">
      <c r="A16" t="n">
        <v>15</v>
      </c>
    </row>
    <row r="17">
      <c r="A17" t="n">
        <v>16</v>
      </c>
    </row>
    <row r="18">
      <c r="A18" t="n">
        <v>17</v>
      </c>
    </row>
    <row r="19">
      <c r="A19" t="n">
        <v>18</v>
      </c>
    </row>
    <row r="20">
      <c r="A20" t="n">
        <v>19</v>
      </c>
    </row>
    <row r="21">
      <c r="A21" t="n">
        <v>20</v>
      </c>
    </row>
    <row r="22">
      <c r="A22" t="n">
        <v>21</v>
      </c>
    </row>
    <row r="23">
      <c r="A23" t="n">
        <v>22</v>
      </c>
    </row>
    <row r="24">
      <c r="A24" t="n">
        <v>23</v>
      </c>
    </row>
    <row r="25">
      <c r="A25" t="n">
        <v>24</v>
      </c>
    </row>
    <row r="26">
      <c r="A26" t="n">
        <v>25</v>
      </c>
    </row>
    <row r="27">
      <c r="A27" t="n">
        <v>26</v>
      </c>
    </row>
    <row r="28">
      <c r="A28" t="n">
        <v>27</v>
      </c>
    </row>
    <row r="29">
      <c r="A29" t="n">
        <v>28</v>
      </c>
    </row>
    <row r="30">
      <c r="A30" t="n">
        <v>29</v>
      </c>
    </row>
    <row r="31">
      <c r="A31" t="n">
        <v>30</v>
      </c>
    </row>
    <row r="32">
      <c r="A32" t="n">
        <v>31</v>
      </c>
    </row>
    <row r="33">
      <c r="A33" t="n">
        <v>32</v>
      </c>
    </row>
    <row r="34">
      <c r="A34" t="n">
        <v>33</v>
      </c>
    </row>
    <row r="35">
      <c r="A35" t="n">
        <v>34</v>
      </c>
    </row>
    <row r="36">
      <c r="A36" t="n">
        <v>35</v>
      </c>
    </row>
    <row r="37">
      <c r="A37" t="n">
        <v>36</v>
      </c>
    </row>
    <row r="38">
      <c r="A38" t="n">
        <v>37</v>
      </c>
    </row>
    <row r="39">
      <c r="A39" t="n">
        <v>38</v>
      </c>
    </row>
    <row r="40">
      <c r="A40" t="n">
        <v>39</v>
      </c>
    </row>
    <row r="41">
      <c r="A41" t="n">
        <v>40</v>
      </c>
    </row>
    <row r="42">
      <c r="A42" t="n">
        <v>41</v>
      </c>
    </row>
    <row r="43">
      <c r="A43" t="n">
        <v>42</v>
      </c>
    </row>
    <row r="44">
      <c r="A44" t="n">
        <v>43</v>
      </c>
    </row>
    <row r="45">
      <c r="A45" t="n">
        <v>44</v>
      </c>
    </row>
    <row r="46">
      <c r="A46" t="n">
        <v>45</v>
      </c>
    </row>
    <row r="47">
      <c r="A47" t="n">
        <v>46</v>
      </c>
    </row>
    <row r="48">
      <c r="A48" t="n">
        <v>47</v>
      </c>
    </row>
    <row r="49">
      <c r="A49" t="n">
        <v>48</v>
      </c>
    </row>
    <row r="50">
      <c r="A50" t="n">
        <v>49</v>
      </c>
    </row>
    <row r="51">
      <c r="A51" t="n">
        <v>50</v>
      </c>
    </row>
    <row r="52">
      <c r="A52" t="n">
        <v>51</v>
      </c>
    </row>
    <row r="53">
      <c r="A53" t="n">
        <v>52</v>
      </c>
    </row>
    <row r="54">
      <c r="A54" t="n">
        <v>53</v>
      </c>
    </row>
    <row r="55">
      <c r="A55" t="n">
        <v>54</v>
      </c>
    </row>
    <row r="56">
      <c r="A56" t="n">
        <v>55</v>
      </c>
    </row>
    <row r="57">
      <c r="A57" t="n">
        <v>56</v>
      </c>
    </row>
    <row r="58">
      <c r="A58" t="n">
        <v>57</v>
      </c>
    </row>
    <row r="59">
      <c r="A59" t="n">
        <v>58</v>
      </c>
    </row>
    <row r="60">
      <c r="A60" t="n">
        <v>59</v>
      </c>
    </row>
    <row r="61">
      <c r="A61" t="n">
        <v>60</v>
      </c>
    </row>
    <row r="62">
      <c r="A62" t="n">
        <v>61</v>
      </c>
    </row>
    <row r="63">
      <c r="A63" t="n">
        <v>62</v>
      </c>
    </row>
    <row r="64">
      <c r="A64" t="n">
        <v>63</v>
      </c>
    </row>
    <row r="65">
      <c r="A65" t="n">
        <v>64</v>
      </c>
    </row>
    <row r="66">
      <c r="A66" t="n">
        <v>65</v>
      </c>
    </row>
    <row r="67">
      <c r="A67" t="n">
        <v>66</v>
      </c>
    </row>
    <row r="68">
      <c r="A68" t="n">
        <v>67</v>
      </c>
    </row>
    <row r="69">
      <c r="A69" t="n">
        <v>68</v>
      </c>
    </row>
    <row r="70">
      <c r="A70" t="n">
        <v>69</v>
      </c>
    </row>
    <row r="71">
      <c r="A71" t="n">
        <v>70</v>
      </c>
    </row>
    <row r="72">
      <c r="A72" t="n">
        <v>71</v>
      </c>
    </row>
    <row r="73">
      <c r="A73" t="n">
        <v>72</v>
      </c>
    </row>
    <row r="74">
      <c r="A74" t="n">
        <v>73</v>
      </c>
    </row>
    <row r="75">
      <c r="A75" t="n">
        <v>74</v>
      </c>
    </row>
    <row r="76">
      <c r="A76" t="n">
        <v>75</v>
      </c>
    </row>
    <row r="77">
      <c r="A77" t="n">
        <v>76</v>
      </c>
    </row>
    <row r="78">
      <c r="A78" t="n">
        <v>77</v>
      </c>
    </row>
    <row r="79">
      <c r="A79" t="n">
        <v>78</v>
      </c>
    </row>
    <row r="80">
      <c r="A80" t="n">
        <v>79</v>
      </c>
    </row>
    <row r="81">
      <c r="A81" t="n">
        <v>80</v>
      </c>
    </row>
    <row r="82">
      <c r="A82" t="n">
        <v>81</v>
      </c>
    </row>
    <row r="83">
      <c r="A83" t="n">
        <v>82</v>
      </c>
    </row>
    <row r="84">
      <c r="A84" t="n">
        <v>83</v>
      </c>
    </row>
    <row r="85">
      <c r="A85" t="n">
        <v>84</v>
      </c>
    </row>
    <row r="86">
      <c r="A86" t="n">
        <v>85</v>
      </c>
    </row>
    <row r="87">
      <c r="A87" t="n">
        <v>86</v>
      </c>
    </row>
    <row r="88">
      <c r="A88" t="n">
        <v>87</v>
      </c>
    </row>
    <row r="89">
      <c r="A89" t="n">
        <v>88</v>
      </c>
    </row>
    <row r="90">
      <c r="A90" t="n">
        <v>89</v>
      </c>
    </row>
    <row r="91">
      <c r="A91" t="n">
        <v>90</v>
      </c>
    </row>
    <row r="92">
      <c r="A92" t="n">
        <v>91</v>
      </c>
    </row>
    <row r="93">
      <c r="A93" t="n">
        <v>92</v>
      </c>
    </row>
    <row r="94">
      <c r="A94" t="n">
        <v>93</v>
      </c>
    </row>
    <row r="95">
      <c r="A95" t="n">
        <v>94</v>
      </c>
    </row>
    <row r="96">
      <c r="A96" t="n">
        <v>95</v>
      </c>
    </row>
    <row r="97">
      <c r="A97" t="n">
        <v>96</v>
      </c>
    </row>
    <row r="98">
      <c r="A98" t="n">
        <v>97</v>
      </c>
    </row>
    <row r="99">
      <c r="A99" t="n">
        <v>98</v>
      </c>
    </row>
    <row r="100">
      <c r="A100" t="n">
        <v>99</v>
      </c>
    </row>
    <row r="101">
      <c r="A101" t="n">
        <v>100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</cols>
  <sheetData>
    <row r="1">
      <c r="A1" s="1" t="inlineStr">
        <is>
          <t>Item</t>
        </is>
      </c>
      <c r="B1" s="1" t="inlineStr">
        <is>
          <t>Plan</t>
        </is>
      </c>
      <c r="C1" s="1" t="inlineStr">
        <is>
          <t>Actual</t>
        </is>
      </c>
    </row>
    <row r="2">
      <c r="A2" t="inlineStr">
        <is>
          <t>One-off cost, cash (partner, licenses, setup)</t>
        </is>
      </c>
    </row>
    <row r="3">
      <c r="A3" t="inlineStr">
        <is>
          <t>Own staff hours for build and testing</t>
        </is>
      </c>
    </row>
    <row r="4">
      <c r="A4" t="inlineStr">
        <is>
          <t>Full hourly cost of staff time</t>
        </is>
      </c>
    </row>
    <row r="5">
      <c r="A5" t="inlineStr">
        <is>
          <t>Running cost a month, cash (hosting, support, AI usage)</t>
        </is>
      </c>
    </row>
    <row r="6">
      <c r="A6" t="inlineStr">
        <is>
          <t>Hours a month maintaining rules and checking samples</t>
        </is>
      </c>
    </row>
    <row r="7">
      <c r="A7" t="inlineStr">
        <is>
          <t>Hours a month spent on discarded drafts</t>
        </is>
      </c>
    </row>
    <row r="8">
      <c r="A8" t="inlineStr">
        <is>
          <t>Gross hours freed a month</t>
        </is>
      </c>
    </row>
    <row r="9">
      <c r="A9" t="inlineStr">
        <is>
          <t>Net hours freed a month</t>
        </is>
      </c>
      <c r="B9">
        <f>IF(ISNUMBER(B8),B8-N(B6)-N(B7),"")</f>
        <v/>
      </c>
      <c r="C9">
        <f>IF(ISNUMBER(C8),C8-N(C6)-N(C7),"")</f>
        <v/>
      </c>
    </row>
    <row r="10">
      <c r="A10" t="inlineStr">
        <is>
          <t>Cash saving a month (e.g. overtime, temp staff)</t>
        </is>
      </c>
    </row>
    <row r="11">
      <c r="A11" t="inlineStr">
        <is>
          <t>Extra contribution margin a month (only if shown with a control group)</t>
        </is>
      </c>
    </row>
    <row r="12">
      <c r="A12" t="inlineStr">
        <is>
          <t>Value of other freed time a month (only if it replaces a cost; never the same hours as above)</t>
        </is>
      </c>
    </row>
    <row r="13">
      <c r="A13" t="inlineStr">
        <is>
          <t>Cash payback, months</t>
        </is>
      </c>
      <c r="B13" s="6">
        <f>IF(N(B10)-N(B5)&gt;0,B2/(N(B10)-N(B5)),"never")</f>
        <v/>
      </c>
      <c r="C13" s="6">
        <f>IF(N(C10)-N(C5)&gt;0,C2/(N(C10)-N(C5)),"never")</f>
        <v/>
      </c>
    </row>
    <row r="14">
      <c r="A14" t="inlineStr">
        <is>
          <t>Economic payback, months</t>
        </is>
      </c>
      <c r="B14" s="6">
        <f>IF(N(B10)+N(B11)+N(B12)-N(B5)&gt;0,(N(B2)+N(B3)*N(B4))/(N(B10)+N(B11)+N(B12)-N(B5)),"never")</f>
        <v/>
      </c>
      <c r="C14" s="6">
        <f>IF(N(C10)+N(C11)+N(C12)-N(C5)&gt;0,(N(C2)+N(C3)*N(C4))/(N(C10)+N(C11)+N(C12)-N(C5)),"never")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2" customWidth="1" min="1" max="1"/>
    <col width="50" customWidth="1" min="2" max="2"/>
    <col width="22" customWidth="1" min="3" max="3"/>
  </cols>
  <sheetData>
    <row r="1">
      <c r="A1" s="1" t="inlineStr">
        <is>
          <t>Question</t>
        </is>
      </c>
      <c r="B1" s="1" t="inlineStr">
        <is>
          <t>Answer</t>
        </is>
      </c>
      <c r="C1" s="1" t="inlineStr">
        <is>
          <t>Who</t>
        </is>
      </c>
    </row>
    <row r="2" ht="36" customHeight="1">
      <c r="A2" s="7" t="inlineStr">
        <is>
          <t>Who can pause the system, and how? (One step; at least two people.)</t>
        </is>
      </c>
    </row>
    <row r="3" ht="36" customHeight="1">
      <c r="A3" s="7" t="inlineStr">
        <is>
          <t>Where does work go when it's paused, and who picks it up?</t>
        </is>
      </c>
    </row>
    <row r="4" ht="36" customHeight="1">
      <c r="A4" s="7" t="inlineStr">
        <is>
          <t>How do we avoid handling a case twice after a pause?</t>
        </is>
      </c>
    </row>
    <row r="5" ht="36" customHeight="1">
      <c r="A5" s="7" t="inlineStr">
        <is>
          <t>Who calls a customer who received something wrong, and within how long?</t>
        </is>
      </c>
    </row>
    <row r="6" ht="36" customHeight="1">
      <c r="A6" s="7" t="inlineStr">
        <is>
          <t>Who tells the vendor, and what do we need from them?</t>
        </is>
      </c>
    </row>
    <row r="7" ht="36" customHeight="1">
      <c r="A7" s="7" t="inlineStr">
        <is>
          <t>How do we restart: which tests must pass first?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>
      <c r="A1" s="1" t="inlineStr">
        <is>
          <t>Case ID</t>
        </is>
      </c>
      <c r="B1" s="1" t="inlineStr">
        <is>
          <t>Date</t>
        </is>
      </c>
      <c r="C1" s="1" t="inlineStr">
        <is>
          <t>Customer / reference</t>
        </is>
      </c>
      <c r="D1" s="1" t="inlineStr">
        <is>
          <t>Group (A = AI, B = control)</t>
        </is>
      </c>
      <c r="E1" s="1" t="inlineStr">
        <is>
          <t>Active minutes</t>
        </is>
      </c>
      <c r="F1" s="1" t="inlineStr">
        <is>
          <t>AI draft usable? (Y/N)</t>
        </is>
      </c>
      <c r="G1" s="1" t="inlineStr">
        <is>
          <t>Minutes to check</t>
        </is>
      </c>
      <c r="H1" s="1" t="inlineStr">
        <is>
          <t>Discarded? (Y/N)</t>
        </is>
      </c>
      <c r="I1" s="1" t="inlineStr">
        <is>
          <t>Worst error (critical/serious/minor/none)</t>
        </is>
      </c>
      <c r="J1" s="1" t="inlineStr">
        <is>
          <t>Reached the customer? (Y/N)</t>
        </is>
      </c>
      <c r="K1" s="1" t="inlineStr">
        <is>
          <t>Outcome (e.g. order Y/N)</t>
        </is>
      </c>
      <c r="L1" s="1" t="inlineStr">
        <is>
          <t>Notes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Question / requirement</t>
        </is>
      </c>
      <c r="B1" s="1" t="inlineStr">
        <is>
          <t>Vendor 1: answer</t>
        </is>
      </c>
      <c r="C1" s="1" t="inlineStr">
        <is>
          <t>Vendor 1: evidence seen</t>
        </is>
      </c>
      <c r="D1" s="1" t="inlineStr">
        <is>
          <t>Vendor 2: answer</t>
        </is>
      </c>
      <c r="E1" s="1" t="inlineStr">
        <is>
          <t>Vendor 2: evidence seen</t>
        </is>
      </c>
      <c r="F1" s="1" t="inlineStr">
        <is>
          <t>Vendor 3: answer</t>
        </is>
      </c>
      <c r="G1" s="1" t="inlineStr">
        <is>
          <t>Vendor 3: evidence seen</t>
        </is>
      </c>
    </row>
    <row r="2" ht="34" customHeight="1">
      <c r="A2" s="7" t="inlineStr">
        <is>
          <t>Works with our ERP/system version? (demo on our data)</t>
        </is>
      </c>
    </row>
    <row r="3" ht="34" customHeight="1">
      <c r="A3" s="7" t="inlineStr">
        <is>
          <t>What it does without a person's approval</t>
        </is>
      </c>
    </row>
    <row r="4" ht="34" customHeight="1">
      <c r="A4" s="7" t="inlineStr">
        <is>
          <t>Error rate on our test cases (usable vs serious errors)</t>
        </is>
      </c>
    </row>
    <row r="5" ht="34" customHeight="1">
      <c r="A5" s="7" t="inlineStr">
        <is>
          <t>How we pause it, and where the work goes</t>
        </is>
      </c>
    </row>
    <row r="6" ht="34" customHeight="1">
      <c r="A6" s="7" t="inlineStr">
        <is>
          <t>Total cost year 1 (setup, seats, usage, support)</t>
        </is>
      </c>
    </row>
    <row r="7" ht="34" customHeight="1">
      <c r="A7" s="7" t="inlineStr">
        <is>
          <t>Commitment and exit terms; export of instructions and data</t>
        </is>
      </c>
    </row>
    <row r="8" ht="34" customHeight="1">
      <c r="A8" s="7" t="inlineStr">
        <is>
          <t>Data: where stored, training, subprocessors, deletion</t>
        </is>
      </c>
    </row>
    <row r="9" ht="34" customHeight="1">
      <c r="A9" s="7" t="inlineStr">
        <is>
          <t>Reference customer of our size</t>
        </is>
      </c>
    </row>
    <row r="10" ht="34" customHeight="1">
      <c r="A10" s="7" t="inlineStr">
        <is>
          <t>Gaps / unresolved</t>
        </is>
      </c>
    </row>
    <row r="11" ht="34" customHeight="1">
      <c r="A11" s="7" t="inlineStr">
        <is>
          <t>Next action and deadline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B22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2">
      <c r="A2" t="inlineStr">
        <is>
          <t>Cases per month</t>
        </is>
      </c>
      <c r="B2" s="8" t="n">
        <v>1470</v>
      </c>
    </row>
    <row r="3">
      <c r="A3" t="inlineStr">
        <is>
          <t>Share of usable drafts (0-1)</t>
        </is>
      </c>
      <c r="B3" s="8" t="n">
        <v>0.6</v>
      </c>
    </row>
    <row r="4">
      <c r="A4" t="inlineStr">
        <is>
          <t>Minutes per case by hand</t>
        </is>
      </c>
      <c r="B4" s="8" t="n">
        <v>12</v>
      </c>
    </row>
    <row r="5">
      <c r="A5" t="inlineStr">
        <is>
          <t>Minutes to check a usable draft</t>
        </is>
      </c>
      <c r="B5" s="8" t="n">
        <v>4</v>
      </c>
    </row>
    <row r="6">
      <c r="A6" t="inlineStr">
        <is>
          <t>Minutes wasted per unusable draft</t>
        </is>
      </c>
      <c r="B6" s="8" t="n">
        <v>1</v>
      </c>
    </row>
    <row r="7">
      <c r="A7" t="inlineStr">
        <is>
          <t>Hours a month for upkeep and samples</t>
        </is>
      </c>
      <c r="B7" s="8" t="n">
        <v>10</v>
      </c>
    </row>
    <row r="8">
      <c r="A8" t="inlineStr">
        <is>
          <t>Value per freed hour used on overtime</t>
        </is>
      </c>
      <c r="B8" s="8" t="n">
        <v>60</v>
      </c>
    </row>
    <row r="9">
      <c r="A9" t="inlineStr">
        <is>
          <t>Overtime hours a month that can be cut</t>
        </is>
      </c>
      <c r="B9" s="8" t="n">
        <v>30</v>
      </c>
    </row>
    <row r="10">
      <c r="A10" t="inlineStr">
        <is>
          <t>Extra contribution margin a month (proven only)</t>
        </is>
      </c>
      <c r="B10" s="8" t="n">
        <v>0</v>
      </c>
    </row>
    <row r="11">
      <c r="A11" t="inlineStr">
        <is>
          <t>Running costs a month</t>
        </is>
      </c>
      <c r="B11" s="8" t="n">
        <v>800</v>
      </c>
    </row>
    <row r="12">
      <c r="A12" t="inlineStr">
        <is>
          <t>One-off cash investment</t>
        </is>
      </c>
      <c r="B12" s="8" t="n">
        <v>15000</v>
      </c>
    </row>
    <row r="13">
      <c r="A13" t="inlineStr">
        <is>
          <t>Own hours for build and test</t>
        </is>
      </c>
      <c r="B13" s="8" t="n">
        <v>60</v>
      </c>
    </row>
    <row r="14">
      <c r="A14" t="inlineStr">
        <is>
          <t>Full hourly cost of staff time</t>
        </is>
      </c>
      <c r="B14" s="8" t="n">
        <v>42</v>
      </c>
    </row>
    <row r="16">
      <c r="A16" s="9" t="inlineStr">
        <is>
          <t>Hours freed per month</t>
        </is>
      </c>
      <c r="B16" s="10">
        <f>B2*(B3*(B4-B5)-(1-B3)*B6)/60</f>
        <v/>
      </c>
    </row>
    <row r="17">
      <c r="A17" s="9" t="inlineStr">
        <is>
          <t>Net hours after upkeep</t>
        </is>
      </c>
      <c r="B17" s="10">
        <f>MAX(0,B16-B7)</f>
        <v/>
      </c>
    </row>
    <row r="18">
      <c r="A18" s="9" t="inlineStr">
        <is>
          <t>Cash saving a month</t>
        </is>
      </c>
      <c r="B18" s="10">
        <f>MIN(B17,B9)*B8</f>
        <v/>
      </c>
    </row>
    <row r="19">
      <c r="A19" s="9" t="inlineStr">
        <is>
          <t>Net gain a month (all)</t>
        </is>
      </c>
      <c r="B19" s="10">
        <f>B18+B10-B11</f>
        <v/>
      </c>
    </row>
    <row r="20">
      <c r="A20" s="9" t="inlineStr">
        <is>
          <t>Net gain a month (cash only)</t>
        </is>
      </c>
      <c r="B20" s="10">
        <f>B18-B11</f>
        <v/>
      </c>
    </row>
    <row r="21">
      <c r="A21" s="9" t="inlineStr">
        <is>
          <t>Payback, months (all)</t>
        </is>
      </c>
      <c r="B21" s="10">
        <f>IF(B19&gt;0,(B12+B13*B14)/B19,"-")</f>
        <v/>
      </c>
    </row>
    <row r="22">
      <c r="A22" s="9" t="inlineStr">
        <is>
          <t>Payback, months (cash only)</t>
        </is>
      </c>
      <c r="B22" s="10">
        <f>IF(B20&gt;0,B12/B20,"-")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2026-10-21T21:55:29Z</dcterms:created>
  <dcterms:modified xmlns:dcterms="http://purl.org/dc/terms/" xmlns:xsi="http://www.w3.org/2001/XMLSchema-instance" xsi:type="dcterms:W3CDTF">2026-10-21T21:55:29Z</dcterms:modified>
</cp:coreProperties>
</file>